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5" i="1" l="1"/>
  <c r="O15" i="1" s="1"/>
  <c r="N14" i="1"/>
  <c r="O14" i="1" s="1"/>
  <c r="N13" i="1"/>
  <c r="O13" i="1" s="1"/>
  <c r="N12" i="1"/>
  <c r="O12" i="1" s="1"/>
  <c r="N11" i="1"/>
  <c r="O11" i="1" s="1"/>
  <c r="N10" i="1"/>
  <c r="O10" i="1" s="1"/>
</calcChain>
</file>

<file path=xl/sharedStrings.xml><?xml version="1.0" encoding="utf-8"?>
<sst xmlns="http://schemas.openxmlformats.org/spreadsheetml/2006/main" count="121" uniqueCount="73">
  <si>
    <t>人口、资源与环境经济学</t>
  </si>
  <si>
    <t>101736280101708</t>
  </si>
  <si>
    <t>李金锴</t>
  </si>
  <si>
    <t>15042819940325151X</t>
  </si>
  <si>
    <t>020106</t>
  </si>
  <si>
    <t>金融学</t>
  </si>
  <si>
    <t>101736280102302</t>
  </si>
  <si>
    <t>白璐</t>
  </si>
  <si>
    <t>152634199301118427</t>
  </si>
  <si>
    <t>020204</t>
  </si>
  <si>
    <t>会计学</t>
  </si>
  <si>
    <t>107106114093332</t>
  </si>
  <si>
    <t>温轶博</t>
  </si>
  <si>
    <t>140227199010013538</t>
  </si>
  <si>
    <t>120201</t>
  </si>
  <si>
    <t>100796067000039</t>
  </si>
  <si>
    <t>王伟</t>
  </si>
  <si>
    <t>150782199401173823</t>
  </si>
  <si>
    <t>旅游管理</t>
  </si>
  <si>
    <t>114156116500405</t>
  </si>
  <si>
    <t>娄鼎</t>
  </si>
  <si>
    <t>43070219911102303X</t>
  </si>
  <si>
    <t>120203</t>
  </si>
  <si>
    <t>企业管理</t>
  </si>
  <si>
    <t>101256000002080</t>
  </si>
  <si>
    <t>李杨</t>
  </si>
  <si>
    <t>220881199310011527</t>
  </si>
  <si>
    <t>120202</t>
  </si>
  <si>
    <t>100756075000073</t>
  </si>
  <si>
    <t>宋文帅</t>
  </si>
  <si>
    <t>13072919941001081X</t>
  </si>
  <si>
    <t>工商管理(MBA)</t>
  </si>
  <si>
    <t>110756000002237</t>
  </si>
  <si>
    <t>孙杉杉</t>
  </si>
  <si>
    <t>130602198408020920</t>
  </si>
  <si>
    <t>125100</t>
  </si>
  <si>
    <t>102126512512495</t>
  </si>
  <si>
    <t>刘颖</t>
  </si>
  <si>
    <t>232101198809091844</t>
  </si>
  <si>
    <t>101256000003381</t>
  </si>
  <si>
    <t>刘子衡</t>
  </si>
  <si>
    <t>140431198907180016</t>
  </si>
  <si>
    <t>101266003015397</t>
  </si>
  <si>
    <t>孙逸如</t>
  </si>
  <si>
    <t>150102198906135137</t>
  </si>
  <si>
    <t>101486250000897</t>
  </si>
  <si>
    <t>张津津</t>
  </si>
  <si>
    <t>210402199011140223</t>
  </si>
  <si>
    <t>101406005002886</t>
  </si>
  <si>
    <t>易群杰</t>
  </si>
  <si>
    <t>320381198608160375</t>
  </si>
  <si>
    <t>序号</t>
    <phoneticPr fontId="2" type="noConversion"/>
  </si>
  <si>
    <t>报考专业</t>
    <phoneticPr fontId="2" type="noConversion"/>
  </si>
  <si>
    <t>准考证号</t>
    <phoneticPr fontId="2" type="noConversion"/>
  </si>
  <si>
    <t>考生姓名</t>
    <phoneticPr fontId="2" type="noConversion"/>
  </si>
  <si>
    <t>身份证号</t>
    <phoneticPr fontId="2" type="noConversion"/>
  </si>
  <si>
    <t>性别</t>
    <phoneticPr fontId="2" type="noConversion"/>
  </si>
  <si>
    <t>考场号</t>
    <phoneticPr fontId="2" type="noConversion"/>
  </si>
  <si>
    <t>座位号</t>
    <phoneticPr fontId="2" type="noConversion"/>
  </si>
  <si>
    <t>专业代码</t>
    <phoneticPr fontId="2" type="noConversion"/>
  </si>
  <si>
    <t>初试总成绩</t>
    <phoneticPr fontId="2" type="noConversion"/>
  </si>
  <si>
    <t>复试英语</t>
    <phoneticPr fontId="2" type="noConversion"/>
  </si>
  <si>
    <t>复试专业课</t>
    <phoneticPr fontId="2" type="noConversion"/>
  </si>
  <si>
    <t>复试面试</t>
    <phoneticPr fontId="2" type="noConversion"/>
  </si>
  <si>
    <t>复试总成绩</t>
    <phoneticPr fontId="2" type="noConversion"/>
  </si>
  <si>
    <t>总成绩</t>
    <phoneticPr fontId="2" type="noConversion"/>
  </si>
  <si>
    <t>备注</t>
    <phoneticPr fontId="2" type="noConversion"/>
  </si>
  <si>
    <t>男</t>
    <phoneticPr fontId="2" type="noConversion"/>
  </si>
  <si>
    <t>第一考场</t>
    <phoneticPr fontId="2" type="noConversion"/>
  </si>
  <si>
    <t>调剂</t>
    <phoneticPr fontId="2" type="noConversion"/>
  </si>
  <si>
    <t>女</t>
    <phoneticPr fontId="2" type="noConversion"/>
  </si>
  <si>
    <t>第二考场</t>
    <phoneticPr fontId="2" type="noConversion"/>
  </si>
  <si>
    <t>内蒙古财经大学2016年硕士研究生（第二批）拟录取人员名单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</si>
</sst>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;[Red]0"/>
  </numFmts>
  <fonts count="6" x14ac:knownFonts="1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T5" sqref="T5"/>
    </sheetView>
  </sheetViews>
  <sheetFormatPr defaultRowHeight="13.5" x14ac:dyDescent="0.15"/>
  <cols>
    <col min="1" max="1" width="9.5" customWidth="1"/>
    <col min="2" max="2" width="20.5" customWidth="1"/>
    <col min="3" max="3" width="10.25" hidden="1" customWidth="1"/>
    <col min="4" max="4" width="10.25" bestFit="1" customWidth="1"/>
    <col min="5" max="5" width="10.25" hidden="1" customWidth="1"/>
    <col min="6" max="6" width="6" bestFit="1" customWidth="1"/>
    <col min="7" max="8" width="8.125" hidden="1" customWidth="1"/>
    <col min="9" max="9" width="10.25" hidden="1" customWidth="1"/>
    <col min="10" max="10" width="12.625" bestFit="1" customWidth="1"/>
    <col min="11" max="11" width="10.25" hidden="1" customWidth="1"/>
    <col min="12" max="12" width="12.625" hidden="1" customWidth="1"/>
    <col min="13" max="13" width="10.25" hidden="1" customWidth="1"/>
    <col min="14" max="14" width="12.625" bestFit="1" customWidth="1"/>
    <col min="15" max="15" width="8.125" bestFit="1" customWidth="1"/>
    <col min="16" max="16" width="10.375" customWidth="1"/>
  </cols>
  <sheetData>
    <row r="1" spans="1:16" ht="45" customHeight="1" x14ac:dyDescent="0.15">
      <c r="A1" s="1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2" customHeight="1" x14ac:dyDescent="0.15">
      <c r="A2" s="2" t="s">
        <v>51</v>
      </c>
      <c r="B2" s="3" t="s">
        <v>52</v>
      </c>
      <c r="C2" s="3" t="s">
        <v>53</v>
      </c>
      <c r="D2" s="3" t="s">
        <v>54</v>
      </c>
      <c r="E2" s="3" t="s">
        <v>55</v>
      </c>
      <c r="F2" s="3" t="s">
        <v>56</v>
      </c>
      <c r="G2" s="3" t="s">
        <v>57</v>
      </c>
      <c r="H2" s="3" t="s">
        <v>58</v>
      </c>
      <c r="I2" s="4" t="s">
        <v>59</v>
      </c>
      <c r="J2" s="3" t="s">
        <v>60</v>
      </c>
      <c r="K2" s="3" t="s">
        <v>61</v>
      </c>
      <c r="L2" s="3" t="s">
        <v>62</v>
      </c>
      <c r="M2" s="3" t="s">
        <v>63</v>
      </c>
      <c r="N2" s="3" t="s">
        <v>64</v>
      </c>
      <c r="O2" s="5" t="s">
        <v>65</v>
      </c>
      <c r="P2" s="3" t="s">
        <v>66</v>
      </c>
    </row>
    <row r="3" spans="1:16" s="12" customFormat="1" ht="33.75" customHeight="1" x14ac:dyDescent="0.15">
      <c r="A3" s="6">
        <v>1</v>
      </c>
      <c r="B3" s="7" t="s">
        <v>0</v>
      </c>
      <c r="C3" s="8" t="s">
        <v>1</v>
      </c>
      <c r="D3" s="8" t="s">
        <v>2</v>
      </c>
      <c r="E3" s="6" t="s">
        <v>3</v>
      </c>
      <c r="F3" s="6" t="s">
        <v>67</v>
      </c>
      <c r="G3" s="6" t="s">
        <v>68</v>
      </c>
      <c r="H3" s="9">
        <v>320</v>
      </c>
      <c r="I3" s="10" t="s">
        <v>4</v>
      </c>
      <c r="J3" s="6">
        <v>316</v>
      </c>
      <c r="K3" s="6">
        <v>69</v>
      </c>
      <c r="L3" s="6">
        <v>61</v>
      </c>
      <c r="M3" s="6">
        <v>85.3</v>
      </c>
      <c r="N3" s="6">
        <v>72.319999999999993</v>
      </c>
      <c r="O3" s="11">
        <v>67.759999999999991</v>
      </c>
      <c r="P3" s="8" t="s">
        <v>69</v>
      </c>
    </row>
    <row r="4" spans="1:16" s="12" customFormat="1" ht="33.75" customHeight="1" x14ac:dyDescent="0.15">
      <c r="A4" s="6">
        <v>2</v>
      </c>
      <c r="B4" s="13" t="s">
        <v>5</v>
      </c>
      <c r="C4" s="8" t="s">
        <v>6</v>
      </c>
      <c r="D4" s="8" t="s">
        <v>7</v>
      </c>
      <c r="E4" s="6" t="s">
        <v>8</v>
      </c>
      <c r="F4" s="6" t="s">
        <v>70</v>
      </c>
      <c r="G4" s="6" t="s">
        <v>68</v>
      </c>
      <c r="H4" s="9">
        <v>323</v>
      </c>
      <c r="I4" s="10" t="s">
        <v>9</v>
      </c>
      <c r="J4" s="6">
        <v>317</v>
      </c>
      <c r="K4" s="6">
        <v>65</v>
      </c>
      <c r="L4" s="6">
        <v>60</v>
      </c>
      <c r="M4" s="6">
        <v>85</v>
      </c>
      <c r="N4" s="6">
        <v>71</v>
      </c>
      <c r="O4" s="11">
        <v>67.2</v>
      </c>
      <c r="P4" s="8" t="s">
        <v>69</v>
      </c>
    </row>
    <row r="5" spans="1:16" s="12" customFormat="1" ht="33.75" customHeight="1" x14ac:dyDescent="0.15">
      <c r="A5" s="6">
        <v>3</v>
      </c>
      <c r="B5" s="13" t="s">
        <v>10</v>
      </c>
      <c r="C5" s="8" t="s">
        <v>11</v>
      </c>
      <c r="D5" s="8" t="s">
        <v>12</v>
      </c>
      <c r="E5" s="6" t="s">
        <v>13</v>
      </c>
      <c r="F5" s="6" t="s">
        <v>67</v>
      </c>
      <c r="G5" s="6" t="s">
        <v>68</v>
      </c>
      <c r="H5" s="9">
        <v>326</v>
      </c>
      <c r="I5" s="10" t="s">
        <v>14</v>
      </c>
      <c r="J5" s="6">
        <v>331</v>
      </c>
      <c r="K5" s="6">
        <v>83</v>
      </c>
      <c r="L5" s="6">
        <v>77</v>
      </c>
      <c r="M5" s="6">
        <v>89</v>
      </c>
      <c r="N5" s="6">
        <v>83</v>
      </c>
      <c r="O5" s="11">
        <v>74.599999999999994</v>
      </c>
      <c r="P5" s="8" t="s">
        <v>69</v>
      </c>
    </row>
    <row r="6" spans="1:16" s="12" customFormat="1" ht="33.75" customHeight="1" x14ac:dyDescent="0.15">
      <c r="A6" s="6">
        <v>4</v>
      </c>
      <c r="B6" s="13" t="s">
        <v>10</v>
      </c>
      <c r="C6" s="8" t="s">
        <v>15</v>
      </c>
      <c r="D6" s="8" t="s">
        <v>16</v>
      </c>
      <c r="E6" s="6" t="s">
        <v>17</v>
      </c>
      <c r="F6" s="6" t="s">
        <v>70</v>
      </c>
      <c r="G6" s="6" t="s">
        <v>68</v>
      </c>
      <c r="H6" s="9">
        <v>327</v>
      </c>
      <c r="I6" s="10" t="s">
        <v>14</v>
      </c>
      <c r="J6" s="6">
        <v>328</v>
      </c>
      <c r="K6" s="6">
        <v>74</v>
      </c>
      <c r="L6" s="6">
        <v>70</v>
      </c>
      <c r="M6" s="6">
        <v>85.3</v>
      </c>
      <c r="N6" s="6">
        <v>76.919999999999987</v>
      </c>
      <c r="O6" s="11">
        <v>71.259999999999991</v>
      </c>
      <c r="P6" s="8" t="s">
        <v>69</v>
      </c>
    </row>
    <row r="7" spans="1:16" s="12" customFormat="1" ht="33.75" customHeight="1" x14ac:dyDescent="0.15">
      <c r="A7" s="6">
        <v>5</v>
      </c>
      <c r="B7" s="13" t="s">
        <v>18</v>
      </c>
      <c r="C7" s="8" t="s">
        <v>19</v>
      </c>
      <c r="D7" s="8" t="s">
        <v>20</v>
      </c>
      <c r="E7" s="6" t="s">
        <v>21</v>
      </c>
      <c r="F7" s="6" t="s">
        <v>67</v>
      </c>
      <c r="G7" s="6" t="s">
        <v>68</v>
      </c>
      <c r="H7" s="9">
        <v>328</v>
      </c>
      <c r="I7" s="10" t="s">
        <v>22</v>
      </c>
      <c r="J7" s="6">
        <v>330</v>
      </c>
      <c r="K7" s="6">
        <v>75</v>
      </c>
      <c r="L7" s="6">
        <v>84</v>
      </c>
      <c r="M7" s="6">
        <v>82.3</v>
      </c>
      <c r="N7" s="6">
        <v>81.52000000000001</v>
      </c>
      <c r="O7" s="11">
        <v>73.760000000000005</v>
      </c>
      <c r="P7" s="8" t="s">
        <v>69</v>
      </c>
    </row>
    <row r="8" spans="1:16" s="12" customFormat="1" ht="33.75" customHeight="1" x14ac:dyDescent="0.15">
      <c r="A8" s="6">
        <v>6</v>
      </c>
      <c r="B8" s="13" t="s">
        <v>23</v>
      </c>
      <c r="C8" s="8" t="s">
        <v>24</v>
      </c>
      <c r="D8" s="8" t="s">
        <v>25</v>
      </c>
      <c r="E8" s="6" t="s">
        <v>26</v>
      </c>
      <c r="F8" s="6" t="s">
        <v>70</v>
      </c>
      <c r="G8" s="6" t="s">
        <v>71</v>
      </c>
      <c r="H8" s="9">
        <v>332</v>
      </c>
      <c r="I8" s="10" t="s">
        <v>27</v>
      </c>
      <c r="J8" s="6">
        <v>327</v>
      </c>
      <c r="K8" s="6">
        <v>73</v>
      </c>
      <c r="L8" s="6">
        <v>80</v>
      </c>
      <c r="M8" s="6">
        <v>88.7</v>
      </c>
      <c r="N8" s="6">
        <v>82.080000000000013</v>
      </c>
      <c r="O8" s="11">
        <v>73.740000000000009</v>
      </c>
      <c r="P8" s="8" t="s">
        <v>69</v>
      </c>
    </row>
    <row r="9" spans="1:16" s="12" customFormat="1" ht="33.75" customHeight="1" x14ac:dyDescent="0.15">
      <c r="A9" s="6">
        <v>7</v>
      </c>
      <c r="B9" s="13" t="s">
        <v>23</v>
      </c>
      <c r="C9" s="8" t="s">
        <v>28</v>
      </c>
      <c r="D9" s="8" t="s">
        <v>29</v>
      </c>
      <c r="E9" s="6" t="s">
        <v>30</v>
      </c>
      <c r="F9" s="6" t="s">
        <v>67</v>
      </c>
      <c r="G9" s="6" t="s">
        <v>71</v>
      </c>
      <c r="H9" s="9">
        <v>334</v>
      </c>
      <c r="I9" s="10" t="s">
        <v>27</v>
      </c>
      <c r="J9" s="6">
        <v>340</v>
      </c>
      <c r="K9" s="6">
        <v>81</v>
      </c>
      <c r="L9" s="6">
        <v>85</v>
      </c>
      <c r="M9" s="6">
        <v>87.7</v>
      </c>
      <c r="N9" s="6">
        <v>85.28</v>
      </c>
      <c r="O9" s="11">
        <v>76.64</v>
      </c>
      <c r="P9" s="8" t="s">
        <v>69</v>
      </c>
    </row>
    <row r="10" spans="1:16" s="12" customFormat="1" ht="33.75" customHeight="1" x14ac:dyDescent="0.15">
      <c r="A10" s="6">
        <v>8</v>
      </c>
      <c r="B10" s="13" t="s">
        <v>31</v>
      </c>
      <c r="C10" s="8" t="s">
        <v>32</v>
      </c>
      <c r="D10" s="8" t="s">
        <v>33</v>
      </c>
      <c r="E10" s="6" t="s">
        <v>34</v>
      </c>
      <c r="F10" s="6" t="s">
        <v>70</v>
      </c>
      <c r="G10" s="6" t="s">
        <v>71</v>
      </c>
      <c r="H10" s="9">
        <v>335</v>
      </c>
      <c r="I10" s="10" t="s">
        <v>35</v>
      </c>
      <c r="J10" s="6">
        <v>161</v>
      </c>
      <c r="K10" s="6">
        <v>66</v>
      </c>
      <c r="L10" s="6">
        <v>71</v>
      </c>
      <c r="M10" s="6">
        <v>75.3</v>
      </c>
      <c r="N10" s="6">
        <f t="shared" ref="N10:N15" si="0">K10*20%+L10*40%+M10*40%</f>
        <v>71.72</v>
      </c>
      <c r="O10" s="11">
        <f>J10/3*50%+N10*50%</f>
        <v>62.693333333333328</v>
      </c>
      <c r="P10" s="8" t="s">
        <v>69</v>
      </c>
    </row>
    <row r="11" spans="1:16" s="12" customFormat="1" ht="33.75" customHeight="1" x14ac:dyDescent="0.15">
      <c r="A11" s="6">
        <v>9</v>
      </c>
      <c r="B11" s="13" t="s">
        <v>31</v>
      </c>
      <c r="C11" s="8" t="s">
        <v>36</v>
      </c>
      <c r="D11" s="8" t="s">
        <v>37</v>
      </c>
      <c r="E11" s="6" t="s">
        <v>38</v>
      </c>
      <c r="F11" s="6" t="s">
        <v>70</v>
      </c>
      <c r="G11" s="6" t="s">
        <v>71</v>
      </c>
      <c r="H11" s="9">
        <v>336</v>
      </c>
      <c r="I11" s="10" t="s">
        <v>35</v>
      </c>
      <c r="J11" s="6">
        <v>161</v>
      </c>
      <c r="K11" s="6">
        <v>80</v>
      </c>
      <c r="L11" s="6">
        <v>68</v>
      </c>
      <c r="M11" s="6">
        <v>82.3</v>
      </c>
      <c r="N11" s="6">
        <f t="shared" si="0"/>
        <v>76.12</v>
      </c>
      <c r="O11" s="11">
        <f t="shared" ref="O11:O15" si="1">J11/3*50%+N11*50%</f>
        <v>64.893333333333331</v>
      </c>
      <c r="P11" s="8" t="s">
        <v>69</v>
      </c>
    </row>
    <row r="12" spans="1:16" s="12" customFormat="1" ht="33.75" customHeight="1" x14ac:dyDescent="0.15">
      <c r="A12" s="6">
        <v>10</v>
      </c>
      <c r="B12" s="13" t="s">
        <v>31</v>
      </c>
      <c r="C12" s="8" t="s">
        <v>39</v>
      </c>
      <c r="D12" s="8" t="s">
        <v>40</v>
      </c>
      <c r="E12" s="6" t="s">
        <v>41</v>
      </c>
      <c r="F12" s="6" t="s">
        <v>67</v>
      </c>
      <c r="G12" s="6" t="s">
        <v>71</v>
      </c>
      <c r="H12" s="9">
        <v>337</v>
      </c>
      <c r="I12" s="10" t="s">
        <v>35</v>
      </c>
      <c r="J12" s="6">
        <v>162</v>
      </c>
      <c r="K12" s="6">
        <v>80</v>
      </c>
      <c r="L12" s="6">
        <v>58</v>
      </c>
      <c r="M12" s="6">
        <v>86.7</v>
      </c>
      <c r="N12" s="6">
        <f t="shared" si="0"/>
        <v>73.88</v>
      </c>
      <c r="O12" s="11">
        <f t="shared" si="1"/>
        <v>63.94</v>
      </c>
      <c r="P12" s="8" t="s">
        <v>69</v>
      </c>
    </row>
    <row r="13" spans="1:16" s="12" customFormat="1" ht="33.75" customHeight="1" x14ac:dyDescent="0.15">
      <c r="A13" s="6">
        <v>11</v>
      </c>
      <c r="B13" s="13" t="s">
        <v>31</v>
      </c>
      <c r="C13" s="8" t="s">
        <v>42</v>
      </c>
      <c r="D13" s="8" t="s">
        <v>43</v>
      </c>
      <c r="E13" s="6" t="s">
        <v>44</v>
      </c>
      <c r="F13" s="6" t="s">
        <v>67</v>
      </c>
      <c r="G13" s="6" t="s">
        <v>71</v>
      </c>
      <c r="H13" s="9">
        <v>338</v>
      </c>
      <c r="I13" s="10" t="s">
        <v>35</v>
      </c>
      <c r="J13" s="6">
        <v>162</v>
      </c>
      <c r="K13" s="6">
        <v>75</v>
      </c>
      <c r="L13" s="6">
        <v>80</v>
      </c>
      <c r="M13" s="6">
        <v>80.3</v>
      </c>
      <c r="N13" s="6">
        <f t="shared" si="0"/>
        <v>79.12</v>
      </c>
      <c r="O13" s="11">
        <f t="shared" si="1"/>
        <v>66.56</v>
      </c>
      <c r="P13" s="8" t="s">
        <v>69</v>
      </c>
    </row>
    <row r="14" spans="1:16" s="12" customFormat="1" ht="33.75" customHeight="1" x14ac:dyDescent="0.15">
      <c r="A14" s="6">
        <v>12</v>
      </c>
      <c r="B14" s="13" t="s">
        <v>31</v>
      </c>
      <c r="C14" s="8" t="s">
        <v>45</v>
      </c>
      <c r="D14" s="8" t="s">
        <v>46</v>
      </c>
      <c r="E14" s="6" t="s">
        <v>47</v>
      </c>
      <c r="F14" s="6" t="s">
        <v>70</v>
      </c>
      <c r="G14" s="6" t="s">
        <v>71</v>
      </c>
      <c r="H14" s="9">
        <v>339</v>
      </c>
      <c r="I14" s="10" t="s">
        <v>35</v>
      </c>
      <c r="J14" s="6">
        <v>163</v>
      </c>
      <c r="K14" s="6">
        <v>79</v>
      </c>
      <c r="L14" s="6">
        <v>90</v>
      </c>
      <c r="M14" s="6">
        <v>75.7</v>
      </c>
      <c r="N14" s="6">
        <f t="shared" si="0"/>
        <v>82.08</v>
      </c>
      <c r="O14" s="11">
        <f t="shared" si="1"/>
        <v>68.206666666666663</v>
      </c>
      <c r="P14" s="8" t="s">
        <v>69</v>
      </c>
    </row>
    <row r="15" spans="1:16" s="12" customFormat="1" ht="33.75" customHeight="1" x14ac:dyDescent="0.15">
      <c r="A15" s="6">
        <v>13</v>
      </c>
      <c r="B15" s="13" t="s">
        <v>31</v>
      </c>
      <c r="C15" s="8" t="s">
        <v>48</v>
      </c>
      <c r="D15" s="8" t="s">
        <v>49</v>
      </c>
      <c r="E15" s="6" t="s">
        <v>50</v>
      </c>
      <c r="F15" s="6" t="s">
        <v>67</v>
      </c>
      <c r="G15" s="6" t="s">
        <v>71</v>
      </c>
      <c r="H15" s="9">
        <v>340</v>
      </c>
      <c r="I15" s="10" t="s">
        <v>35</v>
      </c>
      <c r="J15" s="6">
        <v>163</v>
      </c>
      <c r="K15" s="6">
        <v>47</v>
      </c>
      <c r="L15" s="6">
        <v>61</v>
      </c>
      <c r="M15" s="6">
        <v>78.3</v>
      </c>
      <c r="N15" s="6">
        <f t="shared" si="0"/>
        <v>65.12</v>
      </c>
      <c r="O15" s="11">
        <f t="shared" si="1"/>
        <v>59.726666666666674</v>
      </c>
      <c r="P15" s="8" t="s">
        <v>69</v>
      </c>
    </row>
  </sheetData>
  <mergeCells count="1">
    <mergeCell ref="A1:P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2016-04-10T09:08:40Z</dcterms:modified>
</cp:coreProperties>
</file>